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frivilligcenteret.sharepoint.com/sites/FrivilligcenteretLedelse/Delte dokumenter/Generalforsamling/"/>
    </mc:Choice>
  </mc:AlternateContent>
  <xr:revisionPtr revIDLastSave="24" documentId="8_{5376CCEF-F7AF-4E8F-8904-A7FA5CA00313}" xr6:coauthVersionLast="47" xr6:coauthVersionMax="47" xr10:uidLastSave="{D43ADC47-9E4C-49CD-BAD8-9455AF591EE8}"/>
  <bookViews>
    <workbookView xWindow="-110" yWindow="-110" windowWidth="19420" windowHeight="10300" xr2:uid="{00000000-000D-0000-FFFF-FFFF00000000}"/>
  </bookViews>
  <sheets>
    <sheet name="budget 2024 godkend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70" i="1"/>
  <c r="B45" i="1"/>
  <c r="B30" i="1"/>
  <c r="B72" i="1" l="1"/>
  <c r="B75" i="1" s="1"/>
  <c r="B80" i="1" s="1"/>
</calcChain>
</file>

<file path=xl/sharedStrings.xml><?xml version="1.0" encoding="utf-8"?>
<sst xmlns="http://schemas.openxmlformats.org/spreadsheetml/2006/main" count="68" uniqueCount="65">
  <si>
    <t>Budget 2024</t>
  </si>
  <si>
    <t>Tilskud Fredensborg Kommune</t>
  </si>
  <si>
    <t>Socialstyrelsen</t>
  </si>
  <si>
    <t xml:space="preserve">Kontingenter </t>
  </si>
  <si>
    <t>Indtægt</t>
  </si>
  <si>
    <t>Projekt udgifter</t>
  </si>
  <si>
    <t>Ukraine</t>
  </si>
  <si>
    <t>psyk hjælp</t>
  </si>
  <si>
    <t>KURSEN</t>
  </si>
  <si>
    <t>øko. rådgivning ud</t>
  </si>
  <si>
    <t>madkassen ud</t>
  </si>
  <si>
    <t>Ny start ud</t>
  </si>
  <si>
    <t>Personale udgifter</t>
  </si>
  <si>
    <t>AM-indkomst</t>
  </si>
  <si>
    <t>Arbejdsgiver ATP</t>
  </si>
  <si>
    <t>Sygepenge mv.</t>
  </si>
  <si>
    <t>flekslønsrefusion</t>
  </si>
  <si>
    <t>Pension</t>
  </si>
  <si>
    <t>Kørsel i egen bil (kilometergodtgørelse)</t>
  </si>
  <si>
    <t>Personaleforsikringer</t>
  </si>
  <si>
    <t>Mad under kursus/møder mv., fuldt fradrag</t>
  </si>
  <si>
    <t>Variable omkostninger</t>
  </si>
  <si>
    <t>Annoncer og reklame</t>
  </si>
  <si>
    <t>Møder</t>
  </si>
  <si>
    <t>Repræsentation, gaver og blomster, delvis fradrag</t>
  </si>
  <si>
    <t>frivillig fredag/pris</t>
  </si>
  <si>
    <t>Varme</t>
  </si>
  <si>
    <t>Rengøring og dekoration</t>
  </si>
  <si>
    <t>Reparation og vedligeholdelse</t>
  </si>
  <si>
    <t>Diverse transportomkostninger uden moms</t>
  </si>
  <si>
    <t>Kontingenter ekskl. moms</t>
  </si>
  <si>
    <t>Aviser</t>
  </si>
  <si>
    <t>Kontorartikler og tryksager</t>
  </si>
  <si>
    <t>Porto og gebyrer</t>
  </si>
  <si>
    <t>Telefoni</t>
  </si>
  <si>
    <t>Internet og webhotel</t>
  </si>
  <si>
    <t>Diverse ekskl. moms</t>
  </si>
  <si>
    <t>Generalforsamling i virksomhedens lokaler</t>
  </si>
  <si>
    <t>Bestyrelsesmøder i virksomhedens lokaler</t>
  </si>
  <si>
    <t>Småanskaffelser (straksafskrivning)</t>
  </si>
  <si>
    <t>Udgifter:</t>
  </si>
  <si>
    <t>Over/underskud</t>
  </si>
  <si>
    <t>Fredensborgmodellen</t>
  </si>
  <si>
    <t>§18 Psykologisk Hjælp tilskud</t>
  </si>
  <si>
    <t>§18 NY Start tilskud</t>
  </si>
  <si>
    <t>§18 KURSEN tilskud</t>
  </si>
  <si>
    <t>§18 Udd. Tilskud</t>
  </si>
  <si>
    <t>§18 Netværket for ansatte</t>
  </si>
  <si>
    <t>§18 madkassen ind</t>
  </si>
  <si>
    <t>§18 øko. rådgivning ind</t>
  </si>
  <si>
    <t xml:space="preserve">Velliv PH </t>
  </si>
  <si>
    <t>Velliv Ny start</t>
  </si>
  <si>
    <t xml:space="preserve">Velliv ukraine </t>
  </si>
  <si>
    <t>Netværk for ansatte</t>
  </si>
  <si>
    <t>INDTÆGTER</t>
  </si>
  <si>
    <t>UDGIFTER</t>
  </si>
  <si>
    <t>I ALT</t>
  </si>
  <si>
    <t xml:space="preserve">Diplom i Ledelse </t>
  </si>
  <si>
    <t>Diverse Uddannelse</t>
  </si>
  <si>
    <t>Revision</t>
  </si>
  <si>
    <t>Repræsentation, restaurant, fuldt fradrag</t>
  </si>
  <si>
    <t>Regnskabsprogram</t>
  </si>
  <si>
    <t xml:space="preserve">Nye </t>
  </si>
  <si>
    <t>Nye fondsmidler til nye medarbejdere</t>
  </si>
  <si>
    <t>Fondsmidler fra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</si>
</sst>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16" fillId="0" borderId="0" xfId="0" applyFont="1"/>
    <xf numFmtId="164" fontId="0" fillId="0" borderId="0" xfId="42" applyNumberFormat="1" applyFont="1"/>
    <xf numFmtId="0" fontId="0" fillId="0" borderId="10" xfId="0" applyBorder="1"/>
    <xf numFmtId="164" fontId="0" fillId="0" borderId="10" xfId="0" applyNumberFormat="1" applyBorder="1"/>
    <xf numFmtId="0" fontId="16" fillId="0" borderId="11" xfId="0" applyFont="1" applyBorder="1"/>
    <xf numFmtId="3" fontId="0" fillId="0" borderId="11" xfId="0" applyNumberFormat="1" applyBorder="1"/>
    <xf numFmtId="0" fontId="0" fillId="0" borderId="11" xfId="0" applyBorder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mma" xfId="42" builtinId="3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workbookViewId="0">
      <selection activeCell="B80" sqref="A1:B80"/>
    </sheetView>
  </sheetViews>
  <sheetFormatPr defaultColWidth="8.81640625" defaultRowHeight="14.5" x14ac:dyDescent="0.35"/>
  <cols>
    <col min="1" max="1" width="36.7265625" customWidth="1"/>
    <col min="2" max="2" width="11.54296875" bestFit="1" customWidth="1"/>
    <col min="3" max="3" width="74.7265625" customWidth="1"/>
    <col min="8" max="8" width="10.1796875" bestFit="1" customWidth="1"/>
    <col min="9" max="9" width="9.81640625" bestFit="1" customWidth="1"/>
    <col min="10" max="10" width="11.7265625" bestFit="1" customWidth="1"/>
    <col min="12" max="12" width="12.453125" bestFit="1" customWidth="1"/>
  </cols>
  <sheetData>
    <row r="1" spans="1:2" x14ac:dyDescent="0.35">
      <c r="A1" t="s">
        <v>0</v>
      </c>
    </row>
    <row r="3" spans="1:2" x14ac:dyDescent="0.35">
      <c r="A3" s="2" t="s">
        <v>54</v>
      </c>
    </row>
    <row r="4" spans="1:2" x14ac:dyDescent="0.35">
      <c r="A4" t="s">
        <v>1</v>
      </c>
      <c r="B4" s="1">
        <v>-719588</v>
      </c>
    </row>
    <row r="5" spans="1:2" x14ac:dyDescent="0.35">
      <c r="A5" t="s">
        <v>42</v>
      </c>
      <c r="B5" s="1">
        <v>-153330</v>
      </c>
    </row>
    <row r="6" spans="1:2" x14ac:dyDescent="0.35">
      <c r="A6" t="s">
        <v>2</v>
      </c>
      <c r="B6" s="1">
        <v>-350000</v>
      </c>
    </row>
    <row r="7" spans="1:2" x14ac:dyDescent="0.35">
      <c r="A7" t="s">
        <v>44</v>
      </c>
      <c r="B7" s="1">
        <v>-24010</v>
      </c>
    </row>
    <row r="8" spans="1:2" x14ac:dyDescent="0.35">
      <c r="A8" t="s">
        <v>45</v>
      </c>
      <c r="B8" s="1">
        <v>-14520</v>
      </c>
    </row>
    <row r="9" spans="1:2" x14ac:dyDescent="0.35">
      <c r="A9" t="s">
        <v>46</v>
      </c>
      <c r="B9" s="1">
        <v>-7260</v>
      </c>
    </row>
    <row r="10" spans="1:2" x14ac:dyDescent="0.35">
      <c r="A10" t="s">
        <v>47</v>
      </c>
      <c r="B10" s="1">
        <v>-5808</v>
      </c>
    </row>
    <row r="11" spans="1:2" x14ac:dyDescent="0.35">
      <c r="A11" t="s">
        <v>43</v>
      </c>
      <c r="B11" s="1">
        <v>-21199</v>
      </c>
    </row>
    <row r="12" spans="1:2" x14ac:dyDescent="0.35">
      <c r="A12" t="s">
        <v>3</v>
      </c>
      <c r="B12" s="1">
        <v>-3367</v>
      </c>
    </row>
    <row r="13" spans="1:2" x14ac:dyDescent="0.35">
      <c r="A13" t="s">
        <v>49</v>
      </c>
      <c r="B13" s="1">
        <v>-5000</v>
      </c>
    </row>
    <row r="14" spans="1:2" x14ac:dyDescent="0.35">
      <c r="A14" t="s">
        <v>48</v>
      </c>
      <c r="B14" s="1">
        <v>-50820</v>
      </c>
    </row>
    <row r="15" spans="1:2" x14ac:dyDescent="0.35">
      <c r="A15" t="s">
        <v>51</v>
      </c>
      <c r="B15" s="1">
        <v>-67000</v>
      </c>
    </row>
    <row r="16" spans="1:2" x14ac:dyDescent="0.35">
      <c r="A16" t="s">
        <v>50</v>
      </c>
      <c r="B16" s="1">
        <v>-105569</v>
      </c>
    </row>
    <row r="17" spans="1:2" x14ac:dyDescent="0.35">
      <c r="A17" t="s">
        <v>52</v>
      </c>
      <c r="B17" s="1">
        <v>-112000</v>
      </c>
    </row>
    <row r="18" spans="1:2" x14ac:dyDescent="0.35">
      <c r="A18" t="s">
        <v>63</v>
      </c>
      <c r="B18" s="1">
        <v>-80000</v>
      </c>
    </row>
    <row r="19" spans="1:2" x14ac:dyDescent="0.35">
      <c r="A19" s="8" t="s">
        <v>4</v>
      </c>
      <c r="B19" s="7">
        <f>SUM(B4:B18)</f>
        <v>-1719471</v>
      </c>
    </row>
    <row r="20" spans="1:2" x14ac:dyDescent="0.35">
      <c r="B20" s="1"/>
    </row>
    <row r="21" spans="1:2" x14ac:dyDescent="0.35">
      <c r="A21" s="2" t="s">
        <v>55</v>
      </c>
    </row>
    <row r="22" spans="1:2" x14ac:dyDescent="0.35">
      <c r="A22" s="2" t="s">
        <v>5</v>
      </c>
    </row>
    <row r="23" spans="1:2" x14ac:dyDescent="0.35">
      <c r="A23" t="s">
        <v>6</v>
      </c>
      <c r="B23" s="1">
        <v>52800</v>
      </c>
    </row>
    <row r="24" spans="1:2" x14ac:dyDescent="0.35">
      <c r="A24" t="s">
        <v>7</v>
      </c>
      <c r="B24" s="1">
        <v>21033</v>
      </c>
    </row>
    <row r="25" spans="1:2" x14ac:dyDescent="0.35">
      <c r="A25" t="s">
        <v>8</v>
      </c>
      <c r="B25" s="1">
        <v>14406</v>
      </c>
    </row>
    <row r="26" spans="1:2" x14ac:dyDescent="0.35">
      <c r="A26" t="s">
        <v>9</v>
      </c>
      <c r="B26" s="1">
        <v>5000</v>
      </c>
    </row>
    <row r="27" spans="1:2" x14ac:dyDescent="0.35">
      <c r="A27" t="s">
        <v>53</v>
      </c>
      <c r="B27" s="1">
        <v>5808</v>
      </c>
    </row>
    <row r="28" spans="1:2" x14ac:dyDescent="0.35">
      <c r="A28" t="s">
        <v>10</v>
      </c>
      <c r="B28" s="1">
        <v>50420</v>
      </c>
    </row>
    <row r="29" spans="1:2" x14ac:dyDescent="0.35">
      <c r="A29" t="s">
        <v>11</v>
      </c>
      <c r="B29" s="1">
        <v>65010</v>
      </c>
    </row>
    <row r="30" spans="1:2" x14ac:dyDescent="0.35">
      <c r="A30" s="2" t="s">
        <v>56</v>
      </c>
      <c r="B30" s="1">
        <f>SUM(B23:B29)</f>
        <v>214477</v>
      </c>
    </row>
    <row r="33" spans="1:2" x14ac:dyDescent="0.35">
      <c r="A33" s="2" t="s">
        <v>12</v>
      </c>
    </row>
    <row r="34" spans="1:2" x14ac:dyDescent="0.35">
      <c r="A34" t="s">
        <v>13</v>
      </c>
      <c r="B34" s="1">
        <v>1174460</v>
      </c>
    </row>
    <row r="35" spans="1:2" x14ac:dyDescent="0.35">
      <c r="A35" t="s">
        <v>62</v>
      </c>
      <c r="B35" s="1">
        <v>80000</v>
      </c>
    </row>
    <row r="36" spans="1:2" x14ac:dyDescent="0.35">
      <c r="A36" t="s">
        <v>14</v>
      </c>
      <c r="B36" s="1">
        <v>15000</v>
      </c>
    </row>
    <row r="37" spans="1:2" x14ac:dyDescent="0.35">
      <c r="A37" t="s">
        <v>15</v>
      </c>
      <c r="B37">
        <v>-10000</v>
      </c>
    </row>
    <row r="38" spans="1:2" x14ac:dyDescent="0.35">
      <c r="A38" t="s">
        <v>16</v>
      </c>
      <c r="B38" s="1">
        <v>-99029.5</v>
      </c>
    </row>
    <row r="39" spans="1:2" x14ac:dyDescent="0.35">
      <c r="A39" t="s">
        <v>17</v>
      </c>
    </row>
    <row r="40" spans="1:2" x14ac:dyDescent="0.35">
      <c r="A40" t="s">
        <v>18</v>
      </c>
      <c r="B40" s="1">
        <v>7000</v>
      </c>
    </row>
    <row r="41" spans="1:2" x14ac:dyDescent="0.35">
      <c r="A41" t="s">
        <v>19</v>
      </c>
      <c r="B41" s="1">
        <v>8200</v>
      </c>
    </row>
    <row r="42" spans="1:2" x14ac:dyDescent="0.35">
      <c r="A42" t="s">
        <v>20</v>
      </c>
      <c r="B42" s="1">
        <v>1000</v>
      </c>
    </row>
    <row r="43" spans="1:2" x14ac:dyDescent="0.35">
      <c r="A43" t="s">
        <v>57</v>
      </c>
      <c r="B43" s="1">
        <v>17000</v>
      </c>
    </row>
    <row r="44" spans="1:2" x14ac:dyDescent="0.35">
      <c r="A44" t="s">
        <v>58</v>
      </c>
      <c r="B44" s="1">
        <v>35625</v>
      </c>
    </row>
    <row r="45" spans="1:2" x14ac:dyDescent="0.35">
      <c r="A45" s="2" t="s">
        <v>56</v>
      </c>
      <c r="B45" s="1">
        <f>SUM(B34:B44)</f>
        <v>1229255.5</v>
      </c>
    </row>
    <row r="48" spans="1:2" x14ac:dyDescent="0.35">
      <c r="A48" s="2" t="s">
        <v>21</v>
      </c>
    </row>
    <row r="49" spans="1:2" x14ac:dyDescent="0.35">
      <c r="A49" t="s">
        <v>22</v>
      </c>
      <c r="B49" s="1">
        <v>38500</v>
      </c>
    </row>
    <row r="50" spans="1:2" x14ac:dyDescent="0.35">
      <c r="A50" t="s">
        <v>23</v>
      </c>
      <c r="B50" s="1">
        <v>12000</v>
      </c>
    </row>
    <row r="51" spans="1:2" x14ac:dyDescent="0.35">
      <c r="A51" t="s">
        <v>60</v>
      </c>
      <c r="B51" s="1">
        <v>2500</v>
      </c>
    </row>
    <row r="52" spans="1:2" x14ac:dyDescent="0.35">
      <c r="A52" t="s">
        <v>24</v>
      </c>
      <c r="B52">
        <v>500</v>
      </c>
    </row>
    <row r="53" spans="1:2" x14ac:dyDescent="0.35">
      <c r="A53" t="s">
        <v>25</v>
      </c>
      <c r="B53" s="1">
        <v>10000</v>
      </c>
    </row>
    <row r="54" spans="1:2" x14ac:dyDescent="0.35">
      <c r="A54" t="s">
        <v>26</v>
      </c>
      <c r="B54" s="1">
        <v>36000</v>
      </c>
    </row>
    <row r="55" spans="1:2" x14ac:dyDescent="0.35">
      <c r="A55" t="s">
        <v>27</v>
      </c>
      <c r="B55" s="1">
        <v>32000</v>
      </c>
    </row>
    <row r="56" spans="1:2" x14ac:dyDescent="0.35">
      <c r="A56" t="s">
        <v>28</v>
      </c>
      <c r="B56" s="1">
        <v>15000</v>
      </c>
    </row>
    <row r="57" spans="1:2" x14ac:dyDescent="0.35">
      <c r="A57" t="s">
        <v>29</v>
      </c>
      <c r="B57" s="1">
        <v>1500</v>
      </c>
    </row>
    <row r="58" spans="1:2" x14ac:dyDescent="0.35">
      <c r="A58" t="s">
        <v>59</v>
      </c>
      <c r="B58" s="1">
        <v>17500</v>
      </c>
    </row>
    <row r="59" spans="1:2" x14ac:dyDescent="0.35">
      <c r="A59" t="s">
        <v>30</v>
      </c>
      <c r="B59" s="1">
        <v>15000</v>
      </c>
    </row>
    <row r="60" spans="1:2" x14ac:dyDescent="0.35">
      <c r="A60" t="s">
        <v>31</v>
      </c>
      <c r="B60" s="1">
        <v>7000</v>
      </c>
    </row>
    <row r="61" spans="1:2" x14ac:dyDescent="0.35">
      <c r="A61" t="s">
        <v>32</v>
      </c>
      <c r="B61" s="1">
        <v>32000</v>
      </c>
    </row>
    <row r="62" spans="1:2" x14ac:dyDescent="0.35">
      <c r="A62" t="s">
        <v>33</v>
      </c>
      <c r="B62" s="1">
        <v>2000</v>
      </c>
    </row>
    <row r="63" spans="1:2" x14ac:dyDescent="0.35">
      <c r="A63" t="s">
        <v>34</v>
      </c>
      <c r="B63" s="1">
        <v>18000</v>
      </c>
    </row>
    <row r="64" spans="1:2" x14ac:dyDescent="0.35">
      <c r="A64" t="s">
        <v>61</v>
      </c>
      <c r="B64" s="1">
        <v>3000</v>
      </c>
    </row>
    <row r="65" spans="1:4" x14ac:dyDescent="0.35">
      <c r="A65" t="s">
        <v>35</v>
      </c>
      <c r="B65" s="1">
        <v>5000</v>
      </c>
    </row>
    <row r="66" spans="1:4" x14ac:dyDescent="0.35">
      <c r="A66" t="s">
        <v>36</v>
      </c>
      <c r="B66">
        <v>0</v>
      </c>
    </row>
    <row r="67" spans="1:4" x14ac:dyDescent="0.35">
      <c r="A67" t="s">
        <v>37</v>
      </c>
      <c r="B67" s="1">
        <v>2000</v>
      </c>
    </row>
    <row r="68" spans="1:4" x14ac:dyDescent="0.35">
      <c r="A68" t="s">
        <v>38</v>
      </c>
      <c r="B68" s="1">
        <v>6000</v>
      </c>
    </row>
    <row r="69" spans="1:4" x14ac:dyDescent="0.35">
      <c r="A69" t="s">
        <v>39</v>
      </c>
      <c r="B69" s="1">
        <v>20000</v>
      </c>
    </row>
    <row r="70" spans="1:4" x14ac:dyDescent="0.35">
      <c r="A70" s="2" t="s">
        <v>56</v>
      </c>
      <c r="B70" s="1">
        <f>SUM(B49:B69)</f>
        <v>275500</v>
      </c>
    </row>
    <row r="72" spans="1:4" x14ac:dyDescent="0.35">
      <c r="A72" s="6" t="s">
        <v>40</v>
      </c>
      <c r="B72" s="7">
        <f>B70+B45+B30</f>
        <v>1719232.5</v>
      </c>
      <c r="D72" s="1"/>
    </row>
    <row r="75" spans="1:4" x14ac:dyDescent="0.35">
      <c r="A75" s="2" t="s">
        <v>41</v>
      </c>
      <c r="B75" s="3">
        <f>B19+B72</f>
        <v>-238.5</v>
      </c>
      <c r="D75" s="1"/>
    </row>
    <row r="76" spans="1:4" x14ac:dyDescent="0.35">
      <c r="A76" t="s">
        <v>64</v>
      </c>
      <c r="B76" s="3">
        <v>24000</v>
      </c>
    </row>
    <row r="77" spans="1:4" x14ac:dyDescent="0.35">
      <c r="A77" t="s">
        <v>64</v>
      </c>
      <c r="B77" s="3">
        <v>50000</v>
      </c>
    </row>
    <row r="80" spans="1:4" ht="15" thickBot="1" x14ac:dyDescent="0.4">
      <c r="A80" s="4"/>
      <c r="B80" s="5">
        <f>B75-B76-B77</f>
        <v>-74238.5</v>
      </c>
    </row>
  </sheetData>
  <phoneticPr fontId="18" type="noConversion"/>
  <pageMargins left="0.7" right="0.7" top="0.75" bottom="0.75" header="0.3" footer="0.3"/>
  <pageSetup paperSize="9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b5c6d4-cda8-4733-af7b-2f2aa8384d6b">
      <Terms xmlns="http://schemas.microsoft.com/office/infopath/2007/PartnerControls"/>
    </lcf76f155ced4ddcb4097134ff3c332f>
    <TaxCatchAll xmlns="8f9a904b-bf59-4ed8-bf43-21791aba8a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4B48FA5D9E04AAFD3CEE15F994487" ma:contentTypeVersion="10" ma:contentTypeDescription="Opret et nyt dokument." ma:contentTypeScope="" ma:versionID="0b656fff833706c3ae75640f1bf46d3c">
  <xsd:schema xmlns:xsd="http://www.w3.org/2001/XMLSchema" xmlns:xs="http://www.w3.org/2001/XMLSchema" xmlns:p="http://schemas.microsoft.com/office/2006/metadata/properties" xmlns:ns2="dab5c6d4-cda8-4733-af7b-2f2aa8384d6b" xmlns:ns3="8f9a904b-bf59-4ed8-bf43-21791aba8a2b" targetNamespace="http://schemas.microsoft.com/office/2006/metadata/properties" ma:root="true" ma:fieldsID="298814067a3b63848d01f1cc35aa12e2" ns2:_="" ns3:_="">
    <xsd:import namespace="dab5c6d4-cda8-4733-af7b-2f2aa8384d6b"/>
    <xsd:import namespace="8f9a904b-bf59-4ed8-bf43-21791aba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5c6d4-cda8-4733-af7b-2f2aa8384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9b42f865-4f2b-4d85-a017-131ec81d8a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a904b-bf59-4ed8-bf43-21791aba8a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67cc99-76e1-4e3a-b04f-3696439bf54e}" ma:internalName="TaxCatchAll" ma:showField="CatchAllData" ma:web="8f9a904b-bf59-4ed8-bf43-21791aba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CE601-A193-48F5-89F4-8128B48A2288}">
  <ds:schemaRefs>
    <ds:schemaRef ds:uri="http://schemas.microsoft.com/office/2006/metadata/properties"/>
    <ds:schemaRef ds:uri="http://schemas.microsoft.com/office/infopath/2007/PartnerControls"/>
    <ds:schemaRef ds:uri="dab5c6d4-cda8-4733-af7b-2f2aa8384d6b"/>
    <ds:schemaRef ds:uri="8f9a904b-bf59-4ed8-bf43-21791aba8a2b"/>
  </ds:schemaRefs>
</ds:datastoreItem>
</file>

<file path=customXml/itemProps2.xml><?xml version="1.0" encoding="utf-8"?>
<ds:datastoreItem xmlns:ds="http://schemas.openxmlformats.org/officeDocument/2006/customXml" ds:itemID="{F713AF2E-807D-48DB-8336-99B11923E8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E1E4C-27FB-4711-973E-7C4323AB5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b5c6d4-cda8-4733-af7b-2f2aa8384d6b"/>
    <ds:schemaRef ds:uri="8f9a904b-bf59-4ed8-bf43-21791aba8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2024 godkendt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Fagkurser</dc:creator>
  <cp:lastModifiedBy>Peter Dybdal Søndergaard</cp:lastModifiedBy>
  <cp:lastPrinted>2024-02-02T12:19:01Z</cp:lastPrinted>
  <dcterms:created xsi:type="dcterms:W3CDTF">2023-11-24T12:31:09Z</dcterms:created>
  <dcterms:modified xsi:type="dcterms:W3CDTF">2024-04-08T14:24:33Z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0x0101005664B48FA5D9E04AAFD3CEE15F994487</vt:lpwstr>
  </property>
  <property fmtid="{D5CDD505-2E9C-101B-9397-08002B2CF9AE}" pid="3" name="MediaServiceImageTags">
    <vt:lpwstr/>
  </property>
</Properties>
</file>